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<sst xmlns="http://schemas.openxmlformats.org/spreadsheetml/2006/main" count="206" uniqueCount="204">
  <si>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</si>
  <si>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</si>
  <si>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</si>
  <si>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</si>
  <si>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</si>
  <si>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</si>
  <si>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</si>
  <si>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</si>
  <si>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</si>
  <si>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</si>
  <si>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</si>
  <si>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</si>
  <si>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</si>
  <si>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</si>
  <si>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</si>
  <si>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</si>
  <si>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</si>
  <si>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</si>
  <si>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</si>
  <si>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</si>
  <si>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</si>
  <si>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</si>
  <si>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</si>
  <si>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</si>
  <si>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</si>
  <si>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</si>
  <si>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</si>
  <si>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</si>
  <si>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</si>
  <si>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</si>
  <si>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</si>
  <si>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</si>
  <si>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</si>
  <si>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</si>
  <si>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</si>
  <si>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</si>
  <si>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</si>
  <si>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</si>
  <si>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</si>
  <si>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</si>
  <si>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</si>
  <si>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</si>
  <si>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</si>
  <si>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</si>
  <si>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</si>
  <si>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</si>
  <si>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</si>
  <si>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</si>
  <si>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</si>
  <si>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</si>
  <si>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</si>
  <si>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</si>
  <si>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</si>
  <si>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</si>
  <si>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</si>
  <si>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</si>
  <si>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</si>
  <si>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</si>
  <si>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</si>
  <si>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</si>
  <si>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</si>
  <si>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</si>
  <si>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</si>
  <si>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</si>
  <si>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</si>
  <si>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</si>
  <si>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</si>
  <si>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</si>
  <si>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</si>
  <si>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</si>
  <si>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</si>
  <si>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</si>
  <si>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</si>
  <si>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</si>
  <si>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</si>
  <si>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</si>
  <si>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</si>
  <si>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</si>
  <si>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</si>
  <si>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</si>
  <si>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</si>
  <si>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</si>
  <si>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</si>
  <si>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</si>
  <si>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</si>
  <si>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</si>
  <si>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</si>
  <si>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</si>
  <si>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</si>
  <si>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</si>
  <si>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</si>
  <si>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</si>
  <si>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</si>
  <si>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</si>
  <si>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</si>
  <si>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</si>
  <si>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</si>
  <si>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</si>
  <si>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</si>
  <si>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</si>
  <si>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</si>
  <si>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</si>
  <si>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</si>
  <si>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</si>
  <si>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</si>
  <si>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</si>
  <si>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</si>
  <si>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</si>
  <si>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</si>
  <si>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</si>
  <si>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</si>
  <si>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</si>
  <si>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</si>
  <si>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</si>
  <si>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</si>
  <si>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</si>
  <si>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</si>
  <si>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</si>
  <si>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</si>
  <si>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</si>
  <si>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</si>
  <si>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</si>
  <si>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</si>
  <si>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</si>
  <si>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</si>
  <si>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</si>
  <si>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</si>
  <si>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</si>
  <si>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</si>
  <si>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</si>
  <si>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</si>
  <si>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</si>
  <si>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</si>
  <si>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</si>
  <si>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</si>
  <si>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</si>
  <si>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</si>
  <si>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</si>
  <si>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</si>
  <si>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</si>
  <si>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</si>
  <si>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</si>
  <si>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</si>
  <si>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</si>
  <si>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</si>
  <si>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</si>
  <si>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</si>
  <si>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</si>
  <si>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</si>
  <si>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</si>
  <si>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</si>
  <si>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</si>
  <si>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</si>
  <si>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</si>
  <si>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</si>
  <si>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</si>
  <si>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</si>
  <si>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</si>
  <si>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</si>
  <si>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</si>
  <si>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</si>
  <si>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</si>
  <si>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</si>
  <si>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</si>
  <si>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</si>
  <si>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</si>
  <si>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</si>
  <si>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</si>
  <si>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</si>
  <si>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</si>
  <si>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</si>
  <si>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</si>
  <si>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</si>
  <si>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</si>
  <si>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</si>
  <si>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</si>
  <si>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</si>
  <si>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</si>
  <si>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</si>
  <si>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</si>
  <si>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</si>
  <si>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</si>
  <si>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</si>
  <si>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</si>
  <si>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</si>
  <si>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</si>
  <si>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</si>
  <si>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</si>
  <si>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</si>
  <si>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</si>
  <si>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</si>
  <si>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</si>
  <si>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</si>
  <si>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</si>
  <si>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</si>
  <si>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الإقبال للاستثمار</t>
  </si>
  <si>
    <t>AL-EQBAL INVESTMENT COMPANY LTD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</si>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</sst>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141048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17.399999999999999</v>
      </c>
      <c r="F6" s="13">
        <v>11.62</v>
      </c>
      <c r="G6" s="13">
        <v>14</v>
      </c>
      <c r="H6" s="13">
        <v>9.4499999999999993</v>
      </c>
      <c r="I6" s="4" t="s">
        <v>137</v>
      </c>
    </row>
    <row r="7" spans="4:9" ht="20.100000000000001" customHeight="1">
      <c r="D7" s="10" t="s">
        <v>124</v>
      </c>
      <c r="E7" s="14">
        <v>31799338.739999998</v>
      </c>
      <c r="F7" s="14">
        <v>25477370.719999999</v>
      </c>
      <c r="G7" s="14">
        <v>17569902.43</v>
      </c>
      <c r="H7" s="14">
        <v>10969257.98</v>
      </c>
      <c r="I7" s="4" t="s">
        <v>138</v>
      </c>
    </row>
    <row r="8" spans="4:9" ht="20.100000000000001" customHeight="1">
      <c r="D8" s="10" t="s">
        <v>24</v>
      </c>
      <c r="E8" s="14">
        <v>2008151</v>
      </c>
      <c r="F8" s="14">
        <v>1969408</v>
      </c>
      <c r="G8" s="14">
        <v>1423976</v>
      </c>
      <c r="H8" s="14">
        <v>1454621</v>
      </c>
      <c r="I8" s="4" t="s">
        <v>1</v>
      </c>
    </row>
    <row r="9" spans="4:9" ht="20.100000000000001" customHeight="1">
      <c r="D9" s="10" t="s">
        <v>25</v>
      </c>
      <c r="E9" s="14">
        <v>3064</v>
      </c>
      <c r="F9" s="14">
        <v>3969</v>
      </c>
      <c r="G9" s="14">
        <v>5372</v>
      </c>
      <c r="H9" s="14">
        <v>4163</v>
      </c>
      <c r="I9" s="4" t="s">
        <v>2</v>
      </c>
    </row>
    <row r="10" spans="4:9" ht="20.100000000000001" customHeight="1">
      <c r="D10" s="10" t="s">
        <v>26</v>
      </c>
      <c r="E10" s="14">
        <v>25000000</v>
      </c>
      <c r="F10" s="14">
        <v>25000000</v>
      </c>
      <c r="G10" s="14">
        <v>25000000</v>
      </c>
      <c r="H10" s="14">
        <v>20000000</v>
      </c>
      <c r="I10" s="4" t="s">
        <v>23</v>
      </c>
    </row>
    <row r="11" spans="4:9" ht="20.100000000000001" customHeight="1">
      <c r="D11" s="10" t="s">
        <v>125</v>
      </c>
      <c r="E11" s="14">
        <v>435000000</v>
      </c>
      <c r="F11" s="14">
        <v>290500000</v>
      </c>
      <c r="G11" s="14">
        <v>350000000</v>
      </c>
      <c r="H11" s="14">
        <v>189000000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45121377</v>
      </c>
      <c r="F16" s="56">
        <v>35408296</v>
      </c>
      <c r="G16" s="56">
        <v>36426835</v>
      </c>
      <c r="H16" s="56">
        <v>12674335</v>
      </c>
      <c r="I16" s="3" t="s">
        <v>57</v>
      </c>
    </row>
    <row r="17" spans="4:9" ht="20.100000000000001" customHeight="1">
      <c r="D17" s="10" t="s">
        <v>126</v>
      </c>
      <c r="E17" s="57">
        <v>10059518</v>
      </c>
      <c r="F17" s="57">
        <v>12694583</v>
      </c>
      <c r="G17" s="57">
        <v>17418550</v>
      </c>
      <c r="H17" s="57">
        <v>11385048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198063</v>
      </c>
      <c r="F19" s="57">
        <v>30795</v>
      </c>
      <c r="G19" s="57">
        <v>178976</v>
      </c>
      <c r="H19" s="57">
        <v>178522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19375304</v>
      </c>
      <c r="F21" s="57">
        <v>16777034</v>
      </c>
      <c r="G21" s="57">
        <v>12611579</v>
      </c>
      <c r="H21" s="57">
        <v>12442772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750882</v>
      </c>
      <c r="I22" s="4" t="s">
        <v>169</v>
      </c>
    </row>
    <row r="23" spans="4:9" ht="20.100000000000001" customHeight="1">
      <c r="D23" s="10" t="s">
        <v>68</v>
      </c>
      <c r="E23" s="57">
        <v>78002563</v>
      </c>
      <c r="F23" s="57">
        <v>68042343</v>
      </c>
      <c r="G23" s="57">
        <v>69249173</v>
      </c>
      <c r="H23" s="57">
        <v>38735307</v>
      </c>
      <c r="I23" s="4" t="s">
        <v>59</v>
      </c>
    </row>
    <row r="24" spans="4:9" ht="20.100000000000001" customHeight="1">
      <c r="D24" s="10" t="s">
        <v>96</v>
      </c>
      <c r="E24" s="57">
        <v>3189318</v>
      </c>
      <c r="F24" s="57">
        <v>4125888</v>
      </c>
      <c r="G24" s="57">
        <v>4455831</v>
      </c>
      <c r="H24" s="57">
        <v>4784763</v>
      </c>
      <c r="I24" s="4" t="s">
        <v>80</v>
      </c>
    </row>
    <row r="25" spans="4:9" ht="20.100000000000001" customHeight="1">
      <c r="D25" s="10" t="s">
        <v>156</v>
      </c>
      <c r="E25" s="57">
        <v>19501016</v>
      </c>
      <c r="F25" s="57">
        <v>20848849</v>
      </c>
      <c r="G25" s="57">
        <v>17393784</v>
      </c>
      <c r="H25" s="57">
        <v>17750141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19501016</v>
      </c>
      <c r="F28" s="57">
        <v>20848849</v>
      </c>
      <c r="G28" s="57">
        <v>17393784</v>
      </c>
      <c r="H28" s="57">
        <v>17750141</v>
      </c>
      <c r="I28" s="4" t="s">
        <v>172</v>
      </c>
    </row>
    <row r="29" spans="4:9" ht="20.100000000000001" customHeight="1">
      <c r="D29" s="10" t="s">
        <v>70</v>
      </c>
      <c r="E29" s="57">
        <v>7541649</v>
      </c>
      <c r="F29" s="57">
        <v>6602986</v>
      </c>
      <c r="G29" s="57">
        <v>6602986</v>
      </c>
      <c r="H29" s="57">
        <v>6602986</v>
      </c>
      <c r="I29" s="4" t="s">
        <v>173</v>
      </c>
    </row>
    <row r="30" spans="4:9" ht="20.100000000000001" customHeight="1">
      <c r="D30" s="21" t="s">
        <v>28</v>
      </c>
      <c r="E30" s="58">
        <v>108234546</v>
      </c>
      <c r="F30" s="58">
        <v>99620066</v>
      </c>
      <c r="G30" s="58">
        <v>97701774</v>
      </c>
      <c r="H30" s="58">
        <v>67873197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6000920</v>
      </c>
      <c r="F35" s="56">
        <v>7010754</v>
      </c>
      <c r="G35" s="56">
        <v>6549902</v>
      </c>
      <c r="H35" s="56">
        <v>4576643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15930000</v>
      </c>
      <c r="F37" s="57">
        <v>17700000</v>
      </c>
      <c r="G37" s="57">
        <v>17700000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31104748</v>
      </c>
      <c r="F39" s="57">
        <v>29847848</v>
      </c>
      <c r="G39" s="57">
        <v>29605014</v>
      </c>
      <c r="H39" s="57">
        <v>8584885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23902</v>
      </c>
      <c r="G40" s="57">
        <v>167314</v>
      </c>
      <c r="H40" s="57">
        <v>310726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2906197</v>
      </c>
      <c r="F42" s="57">
        <v>2179857</v>
      </c>
      <c r="G42" s="57">
        <v>1832780</v>
      </c>
      <c r="H42" s="57">
        <v>1512252</v>
      </c>
      <c r="I42" s="4" t="s">
        <v>85</v>
      </c>
    </row>
    <row r="43" spans="4:9" ht="20.100000000000001" customHeight="1">
      <c r="D43" s="20" t="s">
        <v>105</v>
      </c>
      <c r="E43" s="58">
        <v>34010945</v>
      </c>
      <c r="F43" s="58">
        <v>32051607</v>
      </c>
      <c r="G43" s="58">
        <v>31605108</v>
      </c>
      <c r="H43" s="58">
        <v>10407863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25000000</v>
      </c>
      <c r="F46" s="56">
        <v>25000000</v>
      </c>
      <c r="G46" s="56">
        <v>25000000</v>
      </c>
      <c r="H46" s="56">
        <v>20000000</v>
      </c>
      <c r="I46" s="3" t="s">
        <v>5</v>
      </c>
    </row>
    <row r="47" spans="4:9" ht="20.100000000000001" customHeight="1">
      <c r="D47" s="10" t="s">
        <v>30</v>
      </c>
      <c r="E47" s="57">
        <v>25000000</v>
      </c>
      <c r="F47" s="57">
        <v>25000000</v>
      </c>
      <c r="G47" s="57">
        <v>25000000</v>
      </c>
      <c r="H47" s="57">
        <v>20000000</v>
      </c>
      <c r="I47" s="4" t="s">
        <v>6</v>
      </c>
    </row>
    <row r="48" spans="4:9" ht="20.100000000000001" customHeight="1">
      <c r="D48" s="10" t="s">
        <v>128</v>
      </c>
      <c r="E48" s="57">
        <v>25000000</v>
      </c>
      <c r="F48" s="57">
        <v>25000000</v>
      </c>
      <c r="G48" s="57">
        <v>25000000</v>
      </c>
      <c r="H48" s="57">
        <v>20000000</v>
      </c>
      <c r="I48" s="4" t="s">
        <v>7</v>
      </c>
    </row>
    <row r="49" spans="4:9" ht="20.100000000000001" customHeight="1">
      <c r="D49" s="10" t="s">
        <v>71</v>
      </c>
      <c r="E49" s="57">
        <v>13897311</v>
      </c>
      <c r="F49" s="57">
        <v>13897311</v>
      </c>
      <c r="G49" s="57">
        <v>13897311</v>
      </c>
      <c r="H49" s="57">
        <v>10930521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3178307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-503</v>
      </c>
      <c r="G51" s="57">
        <v>-503</v>
      </c>
      <c r="H51" s="57">
        <v>-945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25000000</v>
      </c>
      <c r="F55" s="57">
        <v>25000000</v>
      </c>
      <c r="G55" s="57">
        <v>25000000</v>
      </c>
      <c r="H55" s="57">
        <v>20000000</v>
      </c>
      <c r="I55" s="4" t="s">
        <v>200</v>
      </c>
    </row>
    <row r="56" spans="4:9" ht="20.100000000000001" customHeight="1">
      <c r="D56" s="10" t="s">
        <v>198</v>
      </c>
      <c r="E56" s="57"/>
      <c r="F56" s="57"/>
      <c r="G56" s="57"/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1021083</v>
      </c>
      <c r="F57" s="57">
        <v>1089745</v>
      </c>
      <c r="G57" s="57">
        <v>1035249</v>
      </c>
      <c r="H57" s="57">
        <v>723137</v>
      </c>
      <c r="I57" s="4" t="s">
        <v>202</v>
      </c>
    </row>
    <row r="58" spans="4:9" ht="20.100000000000001" customHeight="1">
      <c r="D58" s="10" t="s">
        <v>38</v>
      </c>
      <c r="E58" s="57">
        <v>9305207</v>
      </c>
      <c r="F58" s="57">
        <v>2581906</v>
      </c>
      <c r="G58" s="57">
        <v>1164609</v>
      </c>
      <c r="H58" s="57">
        <v>2634314</v>
      </c>
      <c r="I58" s="4" t="s">
        <v>153</v>
      </c>
    </row>
    <row r="59" spans="4:9" ht="20.100000000000001" customHeight="1">
      <c r="D59" s="10" t="s">
        <v>37</v>
      </c>
      <c r="E59" s="57">
        <v>74223601</v>
      </c>
      <c r="F59" s="57">
        <v>67568459</v>
      </c>
      <c r="G59" s="57">
        <v>66096666</v>
      </c>
      <c r="H59" s="57">
        <v>57465334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108234546</v>
      </c>
      <c r="F61" s="58">
        <v>99620066</v>
      </c>
      <c r="G61" s="58">
        <v>97701774</v>
      </c>
      <c r="H61" s="58">
        <v>67873197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123894339</v>
      </c>
      <c r="F65" s="56">
        <v>106331877</v>
      </c>
      <c r="G65" s="56">
        <v>98682013</v>
      </c>
      <c r="H65" s="56">
        <v>80575283</v>
      </c>
      <c r="I65" s="3" t="s">
        <v>86</v>
      </c>
    </row>
    <row r="66" spans="4:9" ht="20.100000000000001" customHeight="1">
      <c r="D66" s="10" t="s">
        <v>108</v>
      </c>
      <c r="E66" s="57">
        <v>70964884</v>
      </c>
      <c r="F66" s="57">
        <v>63772991</v>
      </c>
      <c r="G66" s="57">
        <v>57909973</v>
      </c>
      <c r="H66" s="57">
        <v>47996922</v>
      </c>
      <c r="I66" s="4" t="s">
        <v>87</v>
      </c>
    </row>
    <row r="67" spans="4:9" ht="20.100000000000001" customHeight="1">
      <c r="D67" s="10" t="s">
        <v>130</v>
      </c>
      <c r="E67" s="57">
        <v>52929455</v>
      </c>
      <c r="F67" s="57">
        <v>42558886</v>
      </c>
      <c r="G67" s="57">
        <v>40772040</v>
      </c>
      <c r="H67" s="57">
        <v>32578361</v>
      </c>
      <c r="I67" s="4" t="s">
        <v>88</v>
      </c>
    </row>
    <row r="68" spans="4:9" ht="20.100000000000001" customHeight="1">
      <c r="D68" s="10" t="s">
        <v>109</v>
      </c>
      <c r="E68" s="57">
        <v>9432129</v>
      </c>
      <c r="F68" s="57">
        <v>7839131</v>
      </c>
      <c r="G68" s="57">
        <v>5957010</v>
      </c>
      <c r="H68" s="57">
        <v>4983520</v>
      </c>
      <c r="I68" s="4" t="s">
        <v>89</v>
      </c>
    </row>
    <row r="69" spans="4:9" ht="20.100000000000001" customHeight="1">
      <c r="D69" s="10" t="s">
        <v>110</v>
      </c>
      <c r="E69" s="57">
        <v>9161840</v>
      </c>
      <c r="F69" s="57">
        <v>6715866</v>
      </c>
      <c r="G69" s="57">
        <v>5120296</v>
      </c>
      <c r="H69" s="57">
        <v>6436647</v>
      </c>
      <c r="I69" s="4" t="s">
        <v>90</v>
      </c>
    </row>
    <row r="70" spans="4:9" ht="20.100000000000001" customHeight="1">
      <c r="D70" s="10" t="s">
        <v>111</v>
      </c>
      <c r="E70" s="57">
        <v>3727837</v>
      </c>
      <c r="F70" s="57">
        <v>3394473</v>
      </c>
      <c r="G70" s="57">
        <v>2823065</v>
      </c>
      <c r="H70" s="57">
        <v>3130297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48756</v>
      </c>
      <c r="I71" s="4" t="s">
        <v>92</v>
      </c>
    </row>
    <row r="72" spans="4:9" ht="20.100000000000001" customHeight="1">
      <c r="D72" s="10" t="s">
        <v>113</v>
      </c>
      <c r="E72" s="57">
        <v>34335486</v>
      </c>
      <c r="F72" s="57">
        <v>28003889</v>
      </c>
      <c r="G72" s="57">
        <v>29694734</v>
      </c>
      <c r="H72" s="57">
        <v>21109438</v>
      </c>
      <c r="I72" s="4" t="s">
        <v>93</v>
      </c>
    </row>
    <row r="73" spans="4:9" ht="20.100000000000001" customHeight="1">
      <c r="D73" s="10" t="s">
        <v>114</v>
      </c>
      <c r="E73" s="57">
        <v>1272634</v>
      </c>
      <c r="F73" s="57">
        <v>1304207</v>
      </c>
      <c r="G73" s="57">
        <v>1112290</v>
      </c>
      <c r="H73" s="57">
        <v>1652356</v>
      </c>
      <c r="I73" s="4" t="s">
        <v>61</v>
      </c>
    </row>
    <row r="74" spans="4:9" ht="20.100000000000001" customHeight="1">
      <c r="D74" s="10" t="s">
        <v>115</v>
      </c>
      <c r="E74" s="57">
        <v>1537985</v>
      </c>
      <c r="F74" s="57">
        <v>384439</v>
      </c>
      <c r="G74" s="57">
        <v>436737</v>
      </c>
      <c r="H74" s="57">
        <v>132450</v>
      </c>
      <c r="I74" s="4" t="s">
        <v>62</v>
      </c>
    </row>
    <row r="75" spans="4:9" ht="20.100000000000001" customHeight="1">
      <c r="D75" s="10" t="s">
        <v>121</v>
      </c>
      <c r="E75" s="57">
        <v>34070135</v>
      </c>
      <c r="F75" s="57">
        <v>28923657</v>
      </c>
      <c r="G75" s="57">
        <v>30370287</v>
      </c>
      <c r="H75" s="57">
        <v>22629344</v>
      </c>
      <c r="I75" s="4" t="s">
        <v>94</v>
      </c>
    </row>
    <row r="76" spans="4:9" ht="20.100000000000001" customHeight="1">
      <c r="D76" s="10" t="s">
        <v>116</v>
      </c>
      <c r="E76" s="57">
        <v>539135</v>
      </c>
      <c r="F76" s="57">
        <v>610744</v>
      </c>
      <c r="G76" s="57">
        <v>357382</v>
      </c>
      <c r="H76" s="57">
        <v>165494</v>
      </c>
      <c r="I76" s="4" t="s">
        <v>95</v>
      </c>
    </row>
    <row r="77" spans="4:9" ht="20.100000000000001" customHeight="1">
      <c r="D77" s="10" t="s">
        <v>185</v>
      </c>
      <c r="E77" s="57">
        <v>33531000</v>
      </c>
      <c r="F77" s="57">
        <v>28312913</v>
      </c>
      <c r="G77" s="57">
        <v>30012905</v>
      </c>
      <c r="H77" s="57">
        <v>22463850</v>
      </c>
      <c r="I77" s="50" t="s">
        <v>194</v>
      </c>
    </row>
    <row r="78" spans="4:9" ht="20.100000000000001" customHeight="1">
      <c r="D78" s="10" t="s">
        <v>155</v>
      </c>
      <c r="E78" s="57">
        <v>2250417</v>
      </c>
      <c r="F78" s="57">
        <v>1850616</v>
      </c>
      <c r="G78" s="57">
        <v>1973005</v>
      </c>
      <c r="H78" s="57">
        <v>1459152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191</v>
      </c>
    </row>
    <row r="82" spans="4:9" ht="20.100000000000001" customHeight="1">
      <c r="D82" s="10" t="s">
        <v>182</v>
      </c>
      <c r="E82" s="57">
        <v>31235583</v>
      </c>
      <c r="F82" s="57">
        <v>26417297</v>
      </c>
      <c r="G82" s="57">
        <v>27994900</v>
      </c>
      <c r="H82" s="57">
        <v>20959698</v>
      </c>
      <c r="I82" s="50" t="s">
        <v>181</v>
      </c>
    </row>
    <row r="83" spans="4:9" ht="20.100000000000001" customHeight="1">
      <c r="D83" s="10" t="s">
        <v>199</v>
      </c>
      <c r="E83" s="57">
        <v>0</v>
      </c>
      <c r="F83" s="57">
        <v>0</v>
      </c>
      <c r="G83" s="57">
        <v>0</v>
      </c>
      <c r="H83" s="57">
        <v>0</v>
      </c>
      <c r="I83" s="50" t="s">
        <v>203</v>
      </c>
    </row>
    <row r="84" spans="4:9" ht="20.100000000000001" customHeight="1">
      <c r="D84" s="11" t="s">
        <v>192</v>
      </c>
      <c r="E84" s="58">
        <v>31235583</v>
      </c>
      <c r="F84" s="58">
        <v>26417297</v>
      </c>
      <c r="G84" s="58">
        <v>27994900</v>
      </c>
      <c r="H84" s="58">
        <v>20959698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35408296</v>
      </c>
      <c r="F88" s="56">
        <v>36426835</v>
      </c>
      <c r="G88" s="56">
        <v>12674335</v>
      </c>
      <c r="H88" s="56">
        <v>14214071</v>
      </c>
      <c r="I88" s="3" t="s">
        <v>15</v>
      </c>
    </row>
    <row r="89" spans="4:9" ht="20.100000000000001" customHeight="1">
      <c r="D89" s="10" t="s">
        <v>42</v>
      </c>
      <c r="E89" s="57">
        <v>38593333</v>
      </c>
      <c r="F89" s="57">
        <v>31323351</v>
      </c>
      <c r="G89" s="57">
        <v>27879987</v>
      </c>
      <c r="H89" s="57">
        <v>25029317</v>
      </c>
      <c r="I89" s="4" t="s">
        <v>16</v>
      </c>
    </row>
    <row r="90" spans="4:9" ht="20.100000000000001" customHeight="1">
      <c r="D90" s="10" t="s">
        <v>43</v>
      </c>
      <c r="E90" s="57">
        <v>-1837117</v>
      </c>
      <c r="F90" s="57">
        <v>-6731146</v>
      </c>
      <c r="G90" s="57">
        <v>-1470105</v>
      </c>
      <c r="H90" s="57">
        <v>-6216109</v>
      </c>
      <c r="I90" s="4" t="s">
        <v>17</v>
      </c>
    </row>
    <row r="91" spans="4:9" ht="20.100000000000001" customHeight="1">
      <c r="D91" s="10" t="s">
        <v>44</v>
      </c>
      <c r="E91" s="57">
        <v>-27043135</v>
      </c>
      <c r="F91" s="57">
        <v>-25610744</v>
      </c>
      <c r="G91" s="57">
        <v>-2657382</v>
      </c>
      <c r="H91" s="57">
        <v>-20352944</v>
      </c>
      <c r="I91" s="4" t="s">
        <v>18</v>
      </c>
    </row>
    <row r="92" spans="4:9" ht="20.100000000000001" customHeight="1">
      <c r="D92" s="21" t="s">
        <v>46</v>
      </c>
      <c r="E92" s="58">
        <v>45121377</v>
      </c>
      <c r="F92" s="58">
        <v>35408296</v>
      </c>
      <c r="G92" s="58">
        <v>36426835</v>
      </c>
      <c r="H92" s="58">
        <v>12674335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8.0326039999999992</v>
      </c>
      <c r="F96" s="22">
        <f>+F8*100/F10</f>
        <v>7.8776320000000002</v>
      </c>
      <c r="G96" s="22">
        <f>+G8*100/G10</f>
        <v>5.6959039999999996</v>
      </c>
      <c r="H96" s="22">
        <f>+H8*100/H10</f>
        <v>7.2731050000000002</v>
      </c>
      <c r="I96" s="3" t="s">
        <v>21</v>
      </c>
    </row>
    <row r="97" spans="1:15" ht="20.100000000000001" customHeight="1">
      <c r="D97" s="10" t="s">
        <v>48</v>
      </c>
      <c r="E97" s="13">
        <f>+E84/E10</f>
        <v>1.24942332</v>
      </c>
      <c r="F97" s="13">
        <f>+F84/F10</f>
        <v>1.05669188</v>
      </c>
      <c r="G97" s="13">
        <f>+G84/G10</f>
        <v>1.119796</v>
      </c>
      <c r="H97" s="13">
        <f>+H84/H10</f>
        <v>1.0479849000000001</v>
      </c>
      <c r="I97" s="4" t="s">
        <v>22</v>
      </c>
    </row>
    <row r="98" spans="1:15" ht="20.100000000000001" customHeight="1">
      <c r="D98" s="10" t="s">
        <v>49</v>
      </c>
      <c r="E98" s="13">
        <f>+E55/E10</f>
        <v>1</v>
      </c>
      <c r="F98" s="13">
        <f>+F55/F10</f>
        <v>1</v>
      </c>
      <c r="G98" s="13">
        <f>+G55/G10</f>
        <v>1</v>
      </c>
      <c r="H98" s="13">
        <f>+H55/H10</f>
        <v>1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2.9689440399999998</v>
      </c>
      <c r="F99" s="13">
        <f>+F59/F10</f>
        <v>2.7027383600000001</v>
      </c>
      <c r="G99" s="13">
        <f>+G59/G10</f>
        <v>2.6438666400000002</v>
      </c>
      <c r="H99" s="13">
        <f>+H59/H10</f>
        <v>2.8732666999999998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13.926424872556405</v>
      </c>
      <c r="F100" s="13">
        <f>+F11/F84</f>
        <v>10.996583034214288</v>
      </c>
      <c r="G100" s="13">
        <f>+G11/G84</f>
        <v>12.50227720049009</v>
      </c>
      <c r="H100" s="13">
        <f>+H11/H84</f>
        <v>9.0173054974360802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5.7471264367816088</v>
      </c>
      <c r="F101" s="13">
        <f>+F55*100/F11</f>
        <v>8.6058519793459549</v>
      </c>
      <c r="G101" s="13">
        <f>+G55*100/G11</f>
        <v>7.1428571428571432</v>
      </c>
      <c r="H101" s="13">
        <f>+H55*100/H11</f>
        <v>10.582010582010582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80.036924554921868</v>
      </c>
      <c r="F102" s="13">
        <f>+F55*100/F84</f>
        <v>94.634965871035178</v>
      </c>
      <c r="G102" s="13">
        <f>+G55*100/G84</f>
        <v>89.301980003500631</v>
      </c>
      <c r="H102" s="13">
        <f>+H55*100/H84</f>
        <v>95.421222195090792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5.8606695732803367</v>
      </c>
      <c r="F103" s="23">
        <f>+F11/F59</f>
        <v>4.2993432779042662</v>
      </c>
      <c r="G103" s="23">
        <f>+G11/G59</f>
        <v>5.2952746512206836</v>
      </c>
      <c r="H103" s="23">
        <f>+H11/H59</f>
        <v>3.2889393803923599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42.721447506976084</v>
      </c>
      <c r="F105" s="30">
        <f>+F67*100/F65</f>
        <v>40.024578894624419</v>
      </c>
      <c r="G105" s="30">
        <f>+G67*100/G65</f>
        <v>41.316587248782611</v>
      </c>
      <c r="H105" s="30">
        <f>+H67*100/H65</f>
        <v>40.432201770858192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27.499347649774379</v>
      </c>
      <c r="F106" s="31">
        <f>+F75*100/F65</f>
        <v>27.201303894974036</v>
      </c>
      <c r="G106" s="31">
        <f>+G75*100/G65</f>
        <v>30.775909486159346</v>
      </c>
      <c r="H106" s="31">
        <f>+H75*100/H65</f>
        <v>28.084721712984862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25.211469105138047</v>
      </c>
      <c r="F107" s="31">
        <f>+F82*100/F65</f>
        <v>24.844193242257916</v>
      </c>
      <c r="G107" s="31">
        <f>+G82*100/G65</f>
        <v>28.368797057271216</v>
      </c>
      <c r="H107" s="31">
        <f>+H82*100/H65</f>
        <v>26.012565168402823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29.357279329281798</v>
      </c>
      <c r="F108" s="31">
        <f>(F82+F76)*100/F30</f>
        <v>27.131121354607416</v>
      </c>
      <c r="G108" s="31">
        <f>(G82+G76)*100/G30</f>
        <v>29.019209006378944</v>
      </c>
      <c r="H108" s="31">
        <f>(H82+H76)*100/H30</f>
        <v>31.1244982316068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42.083087561327027</v>
      </c>
      <c r="F109" s="29">
        <f>+F84*100/F59</f>
        <v>39.097083744354741</v>
      </c>
      <c r="G109" s="29">
        <f>+G84*100/G59</f>
        <v>42.35448123813083</v>
      </c>
      <c r="H109" s="29">
        <f>+H84*100/H59</f>
        <v>36.473638176365597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31.423372903509016</v>
      </c>
      <c r="F111" s="22">
        <f>+F43*100/F30</f>
        <v>32.173846381511133</v>
      </c>
      <c r="G111" s="22">
        <f>+G43*100/G30</f>
        <v>32.348550805228982</v>
      </c>
      <c r="H111" s="22">
        <f>+H43*100/H30</f>
        <v>15.33427547254036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68.576627096490981</v>
      </c>
      <c r="F112" s="13">
        <f>+F59*100/F30</f>
        <v>67.826153618488874</v>
      </c>
      <c r="G112" s="13">
        <f>+G59*100/G30</f>
        <v>67.651449194771018</v>
      </c>
      <c r="H112" s="13">
        <f>+H59*100/H30</f>
        <v>84.665724527459645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63.19407013085776</v>
      </c>
      <c r="F113" s="23">
        <f>+F75/F76</f>
        <v>47.358069829584899</v>
      </c>
      <c r="G113" s="23">
        <f>+G75/G76</f>
        <v>84.9799010582514</v>
      </c>
      <c r="H113" s="23">
        <f>+H75/H76</f>
        <v>136.73815364907489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1.1446838701573157</v>
      </c>
      <c r="F115" s="22">
        <f>+F65/F30</f>
        <v>1.0673740870639454</v>
      </c>
      <c r="G115" s="22">
        <f>+G65/G30</f>
        <v>1.0100329703327597</v>
      </c>
      <c r="H115" s="22">
        <f>+H65/H30</f>
        <v>1.1871443597978744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6.3532248268500471</v>
      </c>
      <c r="F116" s="13">
        <f>+F65/F28</f>
        <v>5.1001317626694886</v>
      </c>
      <c r="G116" s="13">
        <f>+G65/G28</f>
        <v>5.6734068331537291</v>
      </c>
      <c r="H116" s="13">
        <f>+H65/H28</f>
        <v>4.5394165037900258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2.6417934183074414</v>
      </c>
      <c r="F117" s="23">
        <f>+F65/F120</f>
        <v>2.7839581855971653</v>
      </c>
      <c r="G117" s="23">
        <f>+G65/G120</f>
        <v>2.4891942593611329</v>
      </c>
      <c r="H117" s="23">
        <f>+H65/H120</f>
        <v>2.6724429595048456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2.5077381433856978</v>
      </c>
      <c r="F119" s="59">
        <f>+F23/F39</f>
        <v>2.2796398252899173</v>
      </c>
      <c r="G119" s="59">
        <f>+G23/G39</f>
        <v>2.3391028627785819</v>
      </c>
      <c r="H119" s="59">
        <f>+H23/H39</f>
        <v>4.5120356300637692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46897815</v>
      </c>
      <c r="F120" s="58">
        <f>+F23-F39</f>
        <v>38194495</v>
      </c>
      <c r="G120" s="58">
        <f>+G23-G39</f>
        <v>39644159</v>
      </c>
      <c r="H120" s="58">
        <f>+H23-H39</f>
        <v>30150422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2016-09-08T08:44:58Z</dcterms:modified>
</cp:coreProperties>
</file>